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0.110\Obmen\Макар\Склад\"/>
    </mc:Choice>
  </mc:AlternateContent>
  <bookViews>
    <workbookView xWindow="0" yWindow="0" windowWidth="28800" windowHeight="12435"/>
  </bookViews>
  <sheets>
    <sheet name="Остатки" sheetId="5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94" i="5" l="1"/>
  <c r="D89" i="5"/>
  <c r="D84" i="5"/>
  <c r="D73" i="5"/>
  <c r="D69" i="5"/>
  <c r="D66" i="5"/>
  <c r="D59" i="5"/>
  <c r="D58" i="5"/>
  <c r="D24" i="5"/>
</calcChain>
</file>

<file path=xl/sharedStrings.xml><?xml version="1.0" encoding="utf-8"?>
<sst xmlns="http://schemas.openxmlformats.org/spreadsheetml/2006/main" count="235" uniqueCount="123">
  <si>
    <t>Х20Н80</t>
  </si>
  <si>
    <t>Остаток (кг)</t>
  </si>
  <si>
    <t>Марка стали</t>
  </si>
  <si>
    <t>12Х18Н10Т</t>
  </si>
  <si>
    <t>2,5 балки</t>
  </si>
  <si>
    <t xml:space="preserve">3 балки </t>
  </si>
  <si>
    <t>АК-4-1</t>
  </si>
  <si>
    <t>ХН78Т</t>
  </si>
  <si>
    <t>ВТ3-0</t>
  </si>
  <si>
    <t>0,8х1000х2000</t>
  </si>
  <si>
    <t>1,0х1000х2000</t>
  </si>
  <si>
    <t>8,0х1500х3000</t>
  </si>
  <si>
    <t>0,6х1000х2000</t>
  </si>
  <si>
    <t>1,5х1000х2000</t>
  </si>
  <si>
    <t>2,0х1000х2000</t>
  </si>
  <si>
    <t>1 лист (284кг)</t>
  </si>
  <si>
    <t>0,8*400</t>
  </si>
  <si>
    <t>0,7*400</t>
  </si>
  <si>
    <t>0,3*400</t>
  </si>
  <si>
    <t>0,5*400</t>
  </si>
  <si>
    <t>0,5*200</t>
  </si>
  <si>
    <t>1,0*200</t>
  </si>
  <si>
    <t>0,1*390</t>
  </si>
  <si>
    <t>12Х18Н10Т (фольга)</t>
  </si>
  <si>
    <t>20Х13</t>
  </si>
  <si>
    <t>У8А</t>
  </si>
  <si>
    <t>0,3*75</t>
  </si>
  <si>
    <t>КРУГ</t>
  </si>
  <si>
    <t>ЛИСТОВОЙ ПРОКАТ</t>
  </si>
  <si>
    <t>ЛЕНТА</t>
  </si>
  <si>
    <t xml:space="preserve">Х23Ю5Т </t>
  </si>
  <si>
    <t>14Х17Н2</t>
  </si>
  <si>
    <t>08Х21Н10ГБ</t>
  </si>
  <si>
    <t>ХН60ВТ</t>
  </si>
  <si>
    <t>ХН75МБТЮ</t>
  </si>
  <si>
    <t xml:space="preserve">04Х19Н9 </t>
  </si>
  <si>
    <t>07Х16Н6</t>
  </si>
  <si>
    <t>06Х19Н9Т</t>
  </si>
  <si>
    <t>08Х19Н9Ф2С2</t>
  </si>
  <si>
    <t>ВТ1-0</t>
  </si>
  <si>
    <t>ВТ20-1</t>
  </si>
  <si>
    <t>Д18</t>
  </si>
  <si>
    <t>АД1</t>
  </si>
  <si>
    <t xml:space="preserve">ПРОВОЛОКА </t>
  </si>
  <si>
    <t>нет в наличии</t>
  </si>
  <si>
    <t>10Х11Н23Т3МР (ЭП-33ВД)</t>
  </si>
  <si>
    <t>13Х11Н2В2МФ (ЭИ961-Ш)</t>
  </si>
  <si>
    <t>МА5</t>
  </si>
  <si>
    <t>Размер</t>
  </si>
  <si>
    <t>0,5х1000х2000</t>
  </si>
  <si>
    <t>12Х18Н10Т г/к</t>
  </si>
  <si>
    <t>3,0х1000х2000</t>
  </si>
  <si>
    <t>ООО «ММК Комплект», Россия, 620089, г. Екатеринбург, пер. Базовый 54, оф. 209
Тел.  +7-922-143-20-32, +7-922-037-44-45
mmk-komplekt3@mail.ru, mmk-komplekt8@mail.ru</t>
  </si>
  <si>
    <t>ХН38ВТ</t>
  </si>
  <si>
    <t>1,2х710х1420</t>
  </si>
  <si>
    <t>54+24,5</t>
  </si>
  <si>
    <t>8,7+23,5</t>
  </si>
  <si>
    <t>11Х11Н2В2МФ (ЭИ962)</t>
  </si>
  <si>
    <t>6,7+52,95</t>
  </si>
  <si>
    <t>2,8+2,3</t>
  </si>
  <si>
    <t>12Х25Н16Г7АР</t>
  </si>
  <si>
    <t>ХН50ВМТЮБ-ВИ (ЭП648-ВИ)</t>
  </si>
  <si>
    <t>20Х23Н18</t>
  </si>
  <si>
    <t>6,0х1500х1000</t>
  </si>
  <si>
    <t>1 лист (71кг)</t>
  </si>
  <si>
    <t>6,0х2000х500</t>
  </si>
  <si>
    <t>1 лист (47кг)</t>
  </si>
  <si>
    <t>25х500х500</t>
  </si>
  <si>
    <t>7 плит (350кг)</t>
  </si>
  <si>
    <t>10х500х500</t>
  </si>
  <si>
    <t>0,2*200</t>
  </si>
  <si>
    <t>ПРИПОЙ</t>
  </si>
  <si>
    <t>ВПр1</t>
  </si>
  <si>
    <t>ГОСТ/ТУ</t>
  </si>
  <si>
    <t>2590-2006/14-1-377-72 (РТТ)</t>
  </si>
  <si>
    <t>ТУ 14-1-929-74</t>
  </si>
  <si>
    <t>18143-72 (РТТ)</t>
  </si>
  <si>
    <t xml:space="preserve">12Х18Н10Т </t>
  </si>
  <si>
    <t xml:space="preserve">12Х18Н10Т (ТС-1) </t>
  </si>
  <si>
    <t xml:space="preserve">2246-70 </t>
  </si>
  <si>
    <t>19904-90/14-1-2186-77 (РТТ)</t>
  </si>
  <si>
    <t xml:space="preserve">12Х18Н10Т х/к </t>
  </si>
  <si>
    <t xml:space="preserve">12Х18Н10Т г/к </t>
  </si>
  <si>
    <t>19903-90/14-1-2186-77 (РТТ)</t>
  </si>
  <si>
    <t>19903-90/7350-77</t>
  </si>
  <si>
    <t>Цена без НДС (руб.)</t>
  </si>
  <si>
    <t>14955-77/14-1-3957-85 (РТТ)</t>
  </si>
  <si>
    <t>18351-73</t>
  </si>
  <si>
    <t>2590-2006/14-1-3297-82 (РТТ)</t>
  </si>
  <si>
    <t>7417-75/14-1-1791-76 (РТТ)</t>
  </si>
  <si>
    <t>7350-77/19903-90</t>
  </si>
  <si>
    <t>7350-77-19903-90</t>
  </si>
  <si>
    <t>19903-90/14-1-1747-78 (РТТ)</t>
  </si>
  <si>
    <t xml:space="preserve">ХН78Т (ЭИ 435) </t>
  </si>
  <si>
    <t>19903-90/7350-77 (РТТ)</t>
  </si>
  <si>
    <t>12766.1-90 (КУЗОЦМ)</t>
  </si>
  <si>
    <t>12766.1-90</t>
  </si>
  <si>
    <t>ТУ 14-1-997-2012</t>
  </si>
  <si>
    <t>-</t>
  </si>
  <si>
    <t>2246-70</t>
  </si>
  <si>
    <t xml:space="preserve">ТУ 14-1-997-2012 </t>
  </si>
  <si>
    <t>27265-87</t>
  </si>
  <si>
    <t>ТУ 14-1-2234-77</t>
  </si>
  <si>
    <t>27265-87 (РТТ)</t>
  </si>
  <si>
    <t>14-1-997-2012 (РТТ)</t>
  </si>
  <si>
    <t>2246-70 (РТТ)</t>
  </si>
  <si>
    <t>06Х15Н60М15 (ЭП367)</t>
  </si>
  <si>
    <t>ТУ 14-1-997-74 (РТТ)</t>
  </si>
  <si>
    <t xml:space="preserve">ТУ 14-1-997-74 </t>
  </si>
  <si>
    <t>14838-78</t>
  </si>
  <si>
    <t>ТУ 14-1-997-94</t>
  </si>
  <si>
    <t>ТУ 14-1-2458-78 (РТТ)</t>
  </si>
  <si>
    <t>07Х12НМБФ-Ш (ЭП609-Ш)</t>
  </si>
  <si>
    <t xml:space="preserve">ХН50ВМТЮБ-ВИ (ЭП648-ВИ) </t>
  </si>
  <si>
    <t>ТУ 14-1-2234-77/14-1-2234-2017 (РТТ)</t>
  </si>
  <si>
    <t>792-67 (РТТ)</t>
  </si>
  <si>
    <t xml:space="preserve">КО </t>
  </si>
  <si>
    <t xml:space="preserve">КС </t>
  </si>
  <si>
    <t>ТУ 14-1-1671-76 (РТТ)</t>
  </si>
  <si>
    <t>7566-2018/4986-79 (РТТ)</t>
  </si>
  <si>
    <t>ОСТ 1.90082-88</t>
  </si>
  <si>
    <t>2283-79</t>
  </si>
  <si>
    <t>21488-97 (РТТ)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</si>
</sst>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b/>
      <sz val="24"/>
      <color theme="1"/>
      <name val="Calibri"/>
      <family val="2"/>
      <charset val="204"/>
      <scheme val="minor"/>
    </font>
    <font>
      <sz val="18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39997558519241921"/>
        <bgColor indexed="64"/>
      </patternFill>
    </fill>
    <fill>
      <patternFill patternType="solid">
        <fgColor theme="9" tint="0.39997558519241921"/>
        <bgColor indexed="64"/>
      </patternFill>
    </fill>
  </fills>
  <borders count="1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32">
    <xf numFmtId="0" fontId="0" fillId="0" borderId="0" xfId="0"/>
    <xf numFmtId="0" fontId="0" fillId="0" borderId="0" xfId="0" applyFill="1"/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" xfId="0" applyFont="1" applyBorder="1" applyAlignment="1">
      <alignment horizontal="center" vertical="center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1" xfId="0" applyFont="1" applyBorder="1" applyAlignment="1">
      <alignment horizontal="center" vertical="top" wrapText="1"/>
    </xf>
    <xf numFmtId="0" fontId="1" fillId="0" borderId="3" xfId="0" applyFont="1" applyBorder="1" applyAlignment="1">
      <alignment horizontal="center"/>
    </xf>
    <xf numFmtId="0" fontId="0" fillId="0" borderId="1" xfId="0" applyBorder="1"/>
    <xf numFmtId="0" fontId="1" fillId="0" borderId="8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2" borderId="12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0" fillId="0" borderId="0" xfId="0" applyBorder="1" applyAlignment="1"/>
    <xf numFmtId="0" fontId="0" fillId="0" borderId="7" xfId="0" applyBorder="1" applyAlignment="1"/>
    <xf numFmtId="0" fontId="3" fillId="0" borderId="10" xfId="0" applyFont="1" applyBorder="1" applyAlignment="1">
      <alignment horizontal="center" vertical="center" wrapText="1"/>
    </xf>
    <xf numFmtId="0" fontId="0" fillId="0" borderId="10" xfId="0" applyBorder="1" applyAlignment="1"/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0" borderId="3" xfId="0" applyBorder="1" applyAlignment="1"/>
    <xf numFmtId="0" fontId="0" fillId="0" borderId="4" xfId="0" applyBorder="1" applyAlignment="1"/>
    <xf numFmtId="0" fontId="0" fillId="2" borderId="3" xfId="0" applyFill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7" xfId="0" applyNumberFormat="1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7"/>
  <sheetViews>
    <sheetView tabSelected="1" zoomScale="70" zoomScaleNormal="70" workbookViewId="0">
      <pane ySplit="2" topLeftCell="A3" activePane="bottomLeft" state="frozen"/>
      <selection pane="bottomLeft" activeCell="D13" sqref="D13"/>
    </sheetView>
  </sheetViews>
  <sheetFormatPr defaultRowHeight="15" x14ac:dyDescent="0.25"/>
  <cols>
    <col min="1" max="1" width="39.7109375" bestFit="1" customWidth="1"/>
    <col min="2" max="2" width="25.7109375" customWidth="1"/>
    <col min="3" max="3" width="46" customWidth="1"/>
    <col min="4" max="4" width="64" customWidth="1"/>
    <col min="5" max="5" width="44" customWidth="1"/>
  </cols>
  <sheetData>
    <row r="1" spans="1:12" ht="82.5" customHeight="1" thickBot="1" x14ac:dyDescent="0.3">
      <c r="A1" s="23" t="s">
        <v>52</v>
      </c>
      <c r="B1" s="23"/>
      <c r="C1" s="23"/>
      <c r="D1" s="24"/>
      <c r="E1" s="24"/>
    </row>
    <row r="2" spans="1:12" ht="32.25" customHeight="1" thickBot="1" x14ac:dyDescent="0.55000000000000004">
      <c r="A2" s="7" t="s">
        <v>2</v>
      </c>
      <c r="B2" s="8" t="s">
        <v>48</v>
      </c>
      <c r="C2" s="7" t="s">
        <v>73</v>
      </c>
      <c r="D2" s="7" t="s">
        <v>1</v>
      </c>
      <c r="E2" s="7" t="s">
        <v>85</v>
      </c>
      <c r="H2" s="1"/>
    </row>
    <row r="3" spans="1:12" ht="19.5" customHeight="1" thickBot="1" x14ac:dyDescent="0.35">
      <c r="A3" s="25" t="s">
        <v>27</v>
      </c>
      <c r="B3" s="29"/>
      <c r="C3" s="29"/>
      <c r="D3" s="27"/>
      <c r="E3" s="28"/>
      <c r="H3" s="1"/>
    </row>
    <row r="4" spans="1:12" ht="19.5" thickBot="1" x14ac:dyDescent="0.35">
      <c r="A4" s="2" t="s">
        <v>3</v>
      </c>
      <c r="B4" s="2">
        <v>25</v>
      </c>
      <c r="C4" s="14" t="s">
        <v>74</v>
      </c>
      <c r="D4" s="2">
        <v>75</v>
      </c>
      <c r="E4" s="2">
        <v>600</v>
      </c>
      <c r="H4" s="1"/>
    </row>
    <row r="5" spans="1:12" ht="19.5" thickBot="1" x14ac:dyDescent="0.35">
      <c r="A5" s="2" t="s">
        <v>3</v>
      </c>
      <c r="B5" s="2">
        <v>50</v>
      </c>
      <c r="C5" s="14" t="s">
        <v>74</v>
      </c>
      <c r="D5" s="2" t="s">
        <v>5</v>
      </c>
      <c r="E5" s="2">
        <v>600</v>
      </c>
      <c r="H5" s="1"/>
    </row>
    <row r="6" spans="1:12" ht="19.5" thickBot="1" x14ac:dyDescent="0.35">
      <c r="A6" s="2" t="s">
        <v>3</v>
      </c>
      <c r="B6" s="2">
        <v>55</v>
      </c>
      <c r="C6" s="14" t="s">
        <v>74</v>
      </c>
      <c r="D6" s="2" t="s">
        <v>4</v>
      </c>
      <c r="E6" s="2">
        <v>600</v>
      </c>
      <c r="H6" s="1"/>
    </row>
    <row r="7" spans="1:12" ht="19.5" thickBot="1" x14ac:dyDescent="0.35">
      <c r="A7" s="2" t="s">
        <v>3</v>
      </c>
      <c r="B7" s="2">
        <v>100</v>
      </c>
      <c r="C7" s="14" t="s">
        <v>74</v>
      </c>
      <c r="D7" s="2">
        <v>24.8</v>
      </c>
      <c r="E7" s="2">
        <v>520</v>
      </c>
    </row>
    <row r="8" spans="1:12" ht="19.5" thickBot="1" x14ac:dyDescent="0.35">
      <c r="A8" s="3" t="s">
        <v>6</v>
      </c>
      <c r="B8" s="3">
        <v>40</v>
      </c>
      <c r="C8" s="14" t="s">
        <v>122</v>
      </c>
      <c r="D8" s="2">
        <v>5.0999999999999996</v>
      </c>
      <c r="E8" s="2">
        <v>700</v>
      </c>
    </row>
    <row r="9" spans="1:12" ht="19.5" thickBot="1" x14ac:dyDescent="0.35">
      <c r="A9" s="3" t="s">
        <v>6</v>
      </c>
      <c r="B9" s="3">
        <v>45</v>
      </c>
      <c r="C9" s="14" t="s">
        <v>122</v>
      </c>
      <c r="D9" s="2">
        <v>12.9</v>
      </c>
      <c r="E9" s="2">
        <v>700</v>
      </c>
    </row>
    <row r="10" spans="1:12" ht="19.5" thickBot="1" x14ac:dyDescent="0.35">
      <c r="A10" s="3" t="s">
        <v>6</v>
      </c>
      <c r="B10" s="3">
        <v>55</v>
      </c>
      <c r="C10" s="14" t="s">
        <v>122</v>
      </c>
      <c r="D10" s="2">
        <v>19.399999999999999</v>
      </c>
      <c r="E10" s="2">
        <v>700</v>
      </c>
    </row>
    <row r="11" spans="1:12" ht="19.5" thickBot="1" x14ac:dyDescent="0.35">
      <c r="A11" s="3" t="s">
        <v>6</v>
      </c>
      <c r="B11" s="3">
        <v>100</v>
      </c>
      <c r="C11" s="14" t="s">
        <v>122</v>
      </c>
      <c r="D11" s="2">
        <v>33.9</v>
      </c>
      <c r="E11" s="2">
        <v>700</v>
      </c>
      <c r="L11" s="5"/>
    </row>
    <row r="12" spans="1:12" ht="19.5" thickBot="1" x14ac:dyDescent="0.35">
      <c r="A12" s="3" t="s">
        <v>45</v>
      </c>
      <c r="B12" s="3">
        <v>13</v>
      </c>
      <c r="C12" s="15" t="s">
        <v>86</v>
      </c>
      <c r="D12" s="3">
        <v>11.7</v>
      </c>
      <c r="E12" s="2">
        <v>3700</v>
      </c>
    </row>
    <row r="13" spans="1:12" ht="19.5" thickBot="1" x14ac:dyDescent="0.35">
      <c r="A13" s="3" t="s">
        <v>46</v>
      </c>
      <c r="B13" s="3">
        <v>16</v>
      </c>
      <c r="C13" s="15" t="s">
        <v>89</v>
      </c>
      <c r="D13" s="3">
        <v>49.6</v>
      </c>
      <c r="E13" s="2">
        <v>3700</v>
      </c>
    </row>
    <row r="14" spans="1:12" ht="19.5" thickBot="1" x14ac:dyDescent="0.35">
      <c r="A14" s="3" t="s">
        <v>46</v>
      </c>
      <c r="B14" s="3">
        <v>27</v>
      </c>
      <c r="C14" s="15" t="s">
        <v>89</v>
      </c>
      <c r="D14" s="3">
        <v>26</v>
      </c>
      <c r="E14" s="2">
        <v>2900</v>
      </c>
    </row>
    <row r="15" spans="1:12" ht="19.5" thickBot="1" x14ac:dyDescent="0.35">
      <c r="A15" s="3" t="s">
        <v>46</v>
      </c>
      <c r="B15" s="3">
        <v>35</v>
      </c>
      <c r="C15" s="14" t="s">
        <v>88</v>
      </c>
      <c r="D15" s="2">
        <v>56.5</v>
      </c>
      <c r="E15" s="2">
        <v>2900</v>
      </c>
    </row>
    <row r="16" spans="1:12" ht="19.5" thickBot="1" x14ac:dyDescent="0.35">
      <c r="A16" s="3" t="s">
        <v>93</v>
      </c>
      <c r="B16" s="3">
        <v>10</v>
      </c>
      <c r="C16" s="14" t="s">
        <v>118</v>
      </c>
      <c r="D16" s="2">
        <v>10.7</v>
      </c>
      <c r="E16" s="2">
        <v>7500</v>
      </c>
    </row>
    <row r="17" spans="1:5" ht="19.5" thickBot="1" x14ac:dyDescent="0.35">
      <c r="A17" s="3" t="s">
        <v>8</v>
      </c>
      <c r="B17" s="3">
        <v>110</v>
      </c>
      <c r="C17" s="14"/>
      <c r="D17" s="2">
        <v>16.2</v>
      </c>
      <c r="E17" s="2">
        <v>4000</v>
      </c>
    </row>
    <row r="18" spans="1:5" ht="19.5" thickBot="1" x14ac:dyDescent="0.35">
      <c r="A18" s="3" t="s">
        <v>93</v>
      </c>
      <c r="B18" s="3">
        <v>50</v>
      </c>
      <c r="C18" s="14" t="s">
        <v>118</v>
      </c>
      <c r="D18" s="2">
        <v>70.400000000000006</v>
      </c>
      <c r="E18" s="18">
        <v>7500</v>
      </c>
    </row>
    <row r="19" spans="1:5" ht="19.5" thickBot="1" x14ac:dyDescent="0.35">
      <c r="A19" s="3" t="s">
        <v>47</v>
      </c>
      <c r="B19" s="3">
        <v>24</v>
      </c>
      <c r="C19" s="14" t="s">
        <v>87</v>
      </c>
      <c r="D19" s="2">
        <v>4</v>
      </c>
      <c r="E19" s="2">
        <v>3000</v>
      </c>
    </row>
    <row r="20" spans="1:5" ht="19.5" thickBot="1" x14ac:dyDescent="0.35">
      <c r="A20" s="19" t="s">
        <v>28</v>
      </c>
      <c r="B20" s="20"/>
      <c r="C20" s="20"/>
      <c r="D20" s="21"/>
      <c r="E20" s="22"/>
    </row>
    <row r="21" spans="1:5" ht="19.5" thickBot="1" x14ac:dyDescent="0.35">
      <c r="A21" s="2" t="s">
        <v>81</v>
      </c>
      <c r="B21" s="2" t="s">
        <v>49</v>
      </c>
      <c r="C21" s="2" t="s">
        <v>80</v>
      </c>
      <c r="D21" s="2">
        <v>500</v>
      </c>
      <c r="E21" s="2">
        <v>1500</v>
      </c>
    </row>
    <row r="22" spans="1:5" ht="19.5" thickBot="1" x14ac:dyDescent="0.35">
      <c r="A22" s="2" t="s">
        <v>81</v>
      </c>
      <c r="B22" s="2" t="s">
        <v>12</v>
      </c>
      <c r="C22" s="2" t="s">
        <v>80</v>
      </c>
      <c r="D22" s="2">
        <v>90</v>
      </c>
      <c r="E22" s="2">
        <v>1500</v>
      </c>
    </row>
    <row r="23" spans="1:5" ht="19.5" thickBot="1" x14ac:dyDescent="0.35">
      <c r="A23" s="2" t="s">
        <v>81</v>
      </c>
      <c r="B23" s="2" t="s">
        <v>9</v>
      </c>
      <c r="C23" s="2" t="s">
        <v>80</v>
      </c>
      <c r="D23" s="2">
        <v>543</v>
      </c>
      <c r="E23" s="2">
        <v>1500</v>
      </c>
    </row>
    <row r="24" spans="1:5" ht="19.5" thickBot="1" x14ac:dyDescent="0.35">
      <c r="A24" s="2" t="s">
        <v>81</v>
      </c>
      <c r="B24" s="2" t="s">
        <v>10</v>
      </c>
      <c r="C24" s="2" t="s">
        <v>80</v>
      </c>
      <c r="D24" s="2">
        <f>290+79</f>
        <v>369</v>
      </c>
      <c r="E24" s="2">
        <v>1500</v>
      </c>
    </row>
    <row r="25" spans="1:5" ht="19.5" thickBot="1" x14ac:dyDescent="0.35">
      <c r="A25" s="2" t="s">
        <v>81</v>
      </c>
      <c r="B25" s="2" t="s">
        <v>13</v>
      </c>
      <c r="C25" s="2" t="s">
        <v>80</v>
      </c>
      <c r="D25" s="2">
        <v>495</v>
      </c>
      <c r="E25" s="2">
        <v>1500</v>
      </c>
    </row>
    <row r="26" spans="1:5" ht="19.5" thickBot="1" x14ac:dyDescent="0.35">
      <c r="A26" s="2" t="s">
        <v>81</v>
      </c>
      <c r="B26" s="2" t="s">
        <v>14</v>
      </c>
      <c r="C26" s="2" t="s">
        <v>80</v>
      </c>
      <c r="D26" s="2">
        <v>470</v>
      </c>
      <c r="E26" s="2">
        <v>1500</v>
      </c>
    </row>
    <row r="27" spans="1:5" ht="19.5" thickBot="1" x14ac:dyDescent="0.35">
      <c r="A27" s="2" t="s">
        <v>50</v>
      </c>
      <c r="B27" s="2" t="s">
        <v>14</v>
      </c>
      <c r="C27" s="2" t="s">
        <v>84</v>
      </c>
      <c r="D27" s="2">
        <v>347</v>
      </c>
      <c r="E27" s="2">
        <v>700</v>
      </c>
    </row>
    <row r="28" spans="1:5" ht="19.5" thickBot="1" x14ac:dyDescent="0.35">
      <c r="A28" s="2" t="s">
        <v>81</v>
      </c>
      <c r="B28" s="2" t="s">
        <v>51</v>
      </c>
      <c r="C28" s="2" t="s">
        <v>80</v>
      </c>
      <c r="D28" s="2">
        <v>485</v>
      </c>
      <c r="E28" s="2">
        <v>1500</v>
      </c>
    </row>
    <row r="29" spans="1:5" ht="19.5" thickBot="1" x14ac:dyDescent="0.35">
      <c r="A29" s="2" t="s">
        <v>50</v>
      </c>
      <c r="B29" s="2" t="s">
        <v>51</v>
      </c>
      <c r="C29" s="2" t="s">
        <v>84</v>
      </c>
      <c r="D29" s="2">
        <v>237</v>
      </c>
      <c r="E29" s="2">
        <v>700</v>
      </c>
    </row>
    <row r="30" spans="1:5" ht="19.5" thickBot="1" x14ac:dyDescent="0.35">
      <c r="A30" s="2" t="s">
        <v>82</v>
      </c>
      <c r="B30" s="2" t="s">
        <v>11</v>
      </c>
      <c r="C30" s="2" t="s">
        <v>83</v>
      </c>
      <c r="D30" s="2" t="s">
        <v>15</v>
      </c>
      <c r="E30" s="2">
        <v>1500</v>
      </c>
    </row>
    <row r="31" spans="1:5" ht="19.5" thickBot="1" x14ac:dyDescent="0.35">
      <c r="A31" s="2" t="s">
        <v>50</v>
      </c>
      <c r="B31" s="11" t="s">
        <v>69</v>
      </c>
      <c r="C31" s="2" t="s">
        <v>84</v>
      </c>
      <c r="D31" s="2"/>
      <c r="E31" s="2">
        <v>700</v>
      </c>
    </row>
    <row r="32" spans="1:5" ht="19.5" thickBot="1" x14ac:dyDescent="0.35">
      <c r="A32" s="2" t="s">
        <v>82</v>
      </c>
      <c r="B32" s="2" t="s">
        <v>67</v>
      </c>
      <c r="C32" s="2" t="s">
        <v>94</v>
      </c>
      <c r="D32" s="2" t="s">
        <v>68</v>
      </c>
      <c r="E32" s="2">
        <v>700</v>
      </c>
    </row>
    <row r="33" spans="1:5" ht="19.5" thickBot="1" x14ac:dyDescent="0.35">
      <c r="A33" s="2" t="s">
        <v>53</v>
      </c>
      <c r="B33" s="2" t="s">
        <v>54</v>
      </c>
      <c r="C33" s="2" t="s">
        <v>92</v>
      </c>
      <c r="D33" s="2">
        <v>3</v>
      </c>
      <c r="E33" s="2">
        <v>7000</v>
      </c>
    </row>
    <row r="34" spans="1:5" ht="19.5" thickBot="1" x14ac:dyDescent="0.35">
      <c r="A34" s="2" t="s">
        <v>62</v>
      </c>
      <c r="B34" s="2" t="s">
        <v>63</v>
      </c>
      <c r="C34" s="2" t="s">
        <v>90</v>
      </c>
      <c r="D34" s="2" t="s">
        <v>64</v>
      </c>
      <c r="E34" s="2">
        <v>800</v>
      </c>
    </row>
    <row r="35" spans="1:5" ht="19.5" thickBot="1" x14ac:dyDescent="0.35">
      <c r="A35" s="16" t="s">
        <v>62</v>
      </c>
      <c r="B35" s="16" t="s">
        <v>65</v>
      </c>
      <c r="C35" s="2" t="s">
        <v>91</v>
      </c>
      <c r="D35" s="16" t="s">
        <v>66</v>
      </c>
      <c r="E35" s="16">
        <v>800</v>
      </c>
    </row>
    <row r="36" spans="1:5" ht="19.5" thickBot="1" x14ac:dyDescent="0.35">
      <c r="A36" s="25" t="s">
        <v>29</v>
      </c>
      <c r="B36" s="26"/>
      <c r="C36" s="26"/>
      <c r="D36" s="27"/>
      <c r="E36" s="28"/>
    </row>
    <row r="37" spans="1:5" ht="19.5" thickBot="1" x14ac:dyDescent="0.35">
      <c r="A37" s="17" t="s">
        <v>23</v>
      </c>
      <c r="B37" s="17" t="s">
        <v>22</v>
      </c>
      <c r="C37" s="2" t="s">
        <v>119</v>
      </c>
      <c r="D37" s="17">
        <v>1</v>
      </c>
      <c r="E37" s="17">
        <v>3950</v>
      </c>
    </row>
    <row r="38" spans="1:5" ht="19.5" thickBot="1" x14ac:dyDescent="0.35">
      <c r="A38" s="2" t="s">
        <v>3</v>
      </c>
      <c r="B38" s="2" t="s">
        <v>18</v>
      </c>
      <c r="C38" s="2" t="s">
        <v>119</v>
      </c>
      <c r="D38" s="2">
        <v>11</v>
      </c>
      <c r="E38" s="2">
        <v>3950</v>
      </c>
    </row>
    <row r="39" spans="1:5" ht="19.5" thickBot="1" x14ac:dyDescent="0.35">
      <c r="A39" s="13" t="s">
        <v>3</v>
      </c>
      <c r="B39" s="4" t="s">
        <v>20</v>
      </c>
      <c r="C39" s="2" t="s">
        <v>119</v>
      </c>
      <c r="D39" s="2">
        <v>12.7</v>
      </c>
      <c r="E39" s="2">
        <v>3950</v>
      </c>
    </row>
    <row r="40" spans="1:5" ht="19.5" thickBot="1" x14ac:dyDescent="0.35">
      <c r="A40" s="2" t="s">
        <v>3</v>
      </c>
      <c r="B40" s="2" t="s">
        <v>17</v>
      </c>
      <c r="C40" s="2" t="s">
        <v>119</v>
      </c>
      <c r="D40" s="2" t="s">
        <v>55</v>
      </c>
      <c r="E40" s="2">
        <v>3950</v>
      </c>
    </row>
    <row r="41" spans="1:5" ht="19.5" thickBot="1" x14ac:dyDescent="0.35">
      <c r="A41" s="2" t="s">
        <v>3</v>
      </c>
      <c r="B41" s="2" t="s">
        <v>16</v>
      </c>
      <c r="C41" s="2" t="s">
        <v>119</v>
      </c>
      <c r="D41" s="2">
        <v>20</v>
      </c>
      <c r="E41" s="2">
        <v>3950</v>
      </c>
    </row>
    <row r="42" spans="1:5" ht="19.5" thickBot="1" x14ac:dyDescent="0.35">
      <c r="A42" s="2" t="s">
        <v>3</v>
      </c>
      <c r="B42" s="2" t="s">
        <v>21</v>
      </c>
      <c r="C42" s="2" t="s">
        <v>119</v>
      </c>
      <c r="D42" s="2">
        <v>73</v>
      </c>
      <c r="E42" s="2">
        <v>3950</v>
      </c>
    </row>
    <row r="43" spans="1:5" ht="19.5" thickBot="1" x14ac:dyDescent="0.35">
      <c r="A43" s="2" t="s">
        <v>24</v>
      </c>
      <c r="B43" s="2" t="s">
        <v>70</v>
      </c>
      <c r="C43" s="2" t="s">
        <v>119</v>
      </c>
      <c r="D43" s="2">
        <v>36</v>
      </c>
      <c r="E43" s="18">
        <v>2500</v>
      </c>
    </row>
    <row r="44" spans="1:5" ht="19.5" thickBot="1" x14ac:dyDescent="0.35">
      <c r="A44" s="2" t="s">
        <v>24</v>
      </c>
      <c r="B44" s="2" t="s">
        <v>19</v>
      </c>
      <c r="C44" s="2" t="s">
        <v>119</v>
      </c>
      <c r="D44" s="2">
        <v>16.3</v>
      </c>
      <c r="E44" s="2">
        <v>2500</v>
      </c>
    </row>
    <row r="45" spans="1:5" ht="19.5" thickBot="1" x14ac:dyDescent="0.35">
      <c r="A45" s="2" t="s">
        <v>25</v>
      </c>
      <c r="B45" s="2" t="s">
        <v>26</v>
      </c>
      <c r="C45" s="2" t="s">
        <v>121</v>
      </c>
      <c r="D45" s="2">
        <v>250</v>
      </c>
      <c r="E45" s="2">
        <v>250</v>
      </c>
    </row>
    <row r="46" spans="1:5" ht="19.5" thickBot="1" x14ac:dyDescent="0.35">
      <c r="A46" s="25" t="s">
        <v>43</v>
      </c>
      <c r="B46" s="26"/>
      <c r="C46" s="26"/>
      <c r="D46" s="27"/>
      <c r="E46" s="28"/>
    </row>
    <row r="47" spans="1:5" ht="19.5" thickBot="1" x14ac:dyDescent="0.35">
      <c r="A47" s="2" t="s">
        <v>0</v>
      </c>
      <c r="B47" s="2">
        <v>0.6</v>
      </c>
      <c r="C47" s="2" t="s">
        <v>95</v>
      </c>
      <c r="D47" s="2">
        <v>26.1</v>
      </c>
      <c r="E47" s="2">
        <v>4000</v>
      </c>
    </row>
    <row r="48" spans="1:5" ht="19.5" thickBot="1" x14ac:dyDescent="0.35">
      <c r="A48" s="2" t="s">
        <v>0</v>
      </c>
      <c r="B48" s="2">
        <v>1</v>
      </c>
      <c r="C48" s="2" t="s">
        <v>95</v>
      </c>
      <c r="D48" s="2">
        <v>6.1</v>
      </c>
      <c r="E48" s="2">
        <v>4000</v>
      </c>
    </row>
    <row r="49" spans="1:5" ht="19.5" thickBot="1" x14ac:dyDescent="0.35">
      <c r="A49" s="2" t="s">
        <v>0</v>
      </c>
      <c r="B49" s="2">
        <v>1.5</v>
      </c>
      <c r="C49" s="2" t="s">
        <v>95</v>
      </c>
      <c r="D49" s="2">
        <v>23.5</v>
      </c>
      <c r="E49" s="2">
        <v>4000</v>
      </c>
    </row>
    <row r="50" spans="1:5" ht="19.5" thickBot="1" x14ac:dyDescent="0.35">
      <c r="A50" s="2" t="s">
        <v>0</v>
      </c>
      <c r="B50" s="2">
        <v>3</v>
      </c>
      <c r="C50" s="2" t="s">
        <v>95</v>
      </c>
      <c r="D50" s="2">
        <v>8.3000000000000007</v>
      </c>
      <c r="E50" s="2">
        <v>4000</v>
      </c>
    </row>
    <row r="51" spans="1:5" ht="19.5" thickBot="1" x14ac:dyDescent="0.35">
      <c r="A51" s="2" t="s">
        <v>0</v>
      </c>
      <c r="B51" s="2">
        <v>5.5</v>
      </c>
      <c r="C51" s="2" t="s">
        <v>95</v>
      </c>
      <c r="D51" s="2">
        <v>21.2</v>
      </c>
      <c r="E51" s="2">
        <v>4000</v>
      </c>
    </row>
    <row r="52" spans="1:5" ht="19.5" thickBot="1" x14ac:dyDescent="0.35">
      <c r="A52" s="2" t="s">
        <v>0</v>
      </c>
      <c r="B52" s="2">
        <v>6.3</v>
      </c>
      <c r="C52" s="2" t="s">
        <v>95</v>
      </c>
      <c r="D52" s="2">
        <v>14.5</v>
      </c>
      <c r="E52" s="2">
        <v>4000</v>
      </c>
    </row>
    <row r="53" spans="1:5" ht="19.5" thickBot="1" x14ac:dyDescent="0.35">
      <c r="A53" s="2" t="s">
        <v>0</v>
      </c>
      <c r="B53" s="2">
        <v>1.2</v>
      </c>
      <c r="C53" s="2" t="s">
        <v>95</v>
      </c>
      <c r="D53" s="2">
        <v>3</v>
      </c>
      <c r="E53" s="2">
        <v>4000</v>
      </c>
    </row>
    <row r="54" spans="1:5" ht="19.5" thickBot="1" x14ac:dyDescent="0.35">
      <c r="A54" s="2" t="s">
        <v>30</v>
      </c>
      <c r="B54" s="2">
        <v>6</v>
      </c>
      <c r="C54" s="2" t="s">
        <v>96</v>
      </c>
      <c r="D54" s="2">
        <v>28.4</v>
      </c>
      <c r="E54" s="2">
        <v>900</v>
      </c>
    </row>
    <row r="55" spans="1:5" ht="19.5" thickBot="1" x14ac:dyDescent="0.35">
      <c r="A55" s="2" t="s">
        <v>30</v>
      </c>
      <c r="B55" s="2">
        <v>5</v>
      </c>
      <c r="C55" s="2" t="s">
        <v>96</v>
      </c>
      <c r="D55" s="2">
        <v>22.9</v>
      </c>
      <c r="E55" s="2">
        <v>900</v>
      </c>
    </row>
    <row r="56" spans="1:5" ht="19.5" thickBot="1" x14ac:dyDescent="0.35">
      <c r="A56" s="2" t="s">
        <v>30</v>
      </c>
      <c r="B56" s="2">
        <v>5.5</v>
      </c>
      <c r="C56" s="2" t="s">
        <v>96</v>
      </c>
      <c r="D56" s="2">
        <v>11.2</v>
      </c>
      <c r="E56" s="2">
        <v>900</v>
      </c>
    </row>
    <row r="57" spans="1:5" ht="19.5" thickBot="1" x14ac:dyDescent="0.35">
      <c r="A57" s="2" t="s">
        <v>3</v>
      </c>
      <c r="B57" s="2">
        <v>0.5</v>
      </c>
      <c r="C57" s="2" t="s">
        <v>76</v>
      </c>
      <c r="D57" s="2">
        <v>182.1</v>
      </c>
      <c r="E57" s="2">
        <v>1600</v>
      </c>
    </row>
    <row r="58" spans="1:5" ht="19.5" thickBot="1" x14ac:dyDescent="0.35">
      <c r="A58" s="2" t="s">
        <v>77</v>
      </c>
      <c r="B58" s="2">
        <v>0.6</v>
      </c>
      <c r="C58" s="2" t="s">
        <v>76</v>
      </c>
      <c r="D58" s="2">
        <f>192 + 224.8</f>
        <v>416.8</v>
      </c>
      <c r="E58" s="2">
        <v>1600</v>
      </c>
    </row>
    <row r="59" spans="1:5" ht="19.5" customHeight="1" thickBot="1" x14ac:dyDescent="0.35">
      <c r="A59" s="6" t="s">
        <v>3</v>
      </c>
      <c r="B59" s="6">
        <v>0.6</v>
      </c>
      <c r="C59" s="2" t="s">
        <v>76</v>
      </c>
      <c r="D59" s="10">
        <f>8.98+9.14+12.56+7.56+12.58+11.62+11.72+11.64+8.98</f>
        <v>94.78</v>
      </c>
      <c r="E59" s="2">
        <v>1600</v>
      </c>
    </row>
    <row r="60" spans="1:5" ht="19.5" customHeight="1" thickBot="1" x14ac:dyDescent="0.35">
      <c r="A60" s="6" t="s">
        <v>3</v>
      </c>
      <c r="B60" s="6">
        <v>0.8</v>
      </c>
      <c r="C60" s="2" t="s">
        <v>76</v>
      </c>
      <c r="D60" s="10">
        <v>700</v>
      </c>
      <c r="E60" s="2">
        <v>1600</v>
      </c>
    </row>
    <row r="61" spans="1:5" ht="19.5" thickBot="1" x14ac:dyDescent="0.35">
      <c r="A61" s="2" t="s">
        <v>3</v>
      </c>
      <c r="B61" s="2">
        <v>2</v>
      </c>
      <c r="C61" s="2" t="s">
        <v>76</v>
      </c>
      <c r="D61" s="2">
        <v>5</v>
      </c>
      <c r="E61" s="2">
        <v>900</v>
      </c>
    </row>
    <row r="62" spans="1:5" ht="19.5" thickBot="1" x14ac:dyDescent="0.35">
      <c r="A62" s="2" t="s">
        <v>78</v>
      </c>
      <c r="B62" s="2">
        <v>4</v>
      </c>
      <c r="C62" s="2" t="s">
        <v>76</v>
      </c>
      <c r="D62" s="2">
        <v>60</v>
      </c>
      <c r="E62" s="2">
        <v>900</v>
      </c>
    </row>
    <row r="63" spans="1:5" ht="19.5" thickBot="1" x14ac:dyDescent="0.35">
      <c r="A63" s="2" t="s">
        <v>31</v>
      </c>
      <c r="B63" s="2">
        <v>2</v>
      </c>
      <c r="C63" s="2"/>
      <c r="D63" s="2">
        <v>18.600000000000001</v>
      </c>
      <c r="E63" s="2">
        <v>700</v>
      </c>
    </row>
    <row r="64" spans="1:5" ht="19.5" thickBot="1" x14ac:dyDescent="0.35">
      <c r="A64" s="2" t="s">
        <v>45</v>
      </c>
      <c r="B64" s="2">
        <v>0.8</v>
      </c>
      <c r="C64" s="2" t="s">
        <v>75</v>
      </c>
      <c r="D64" s="2" t="s">
        <v>44</v>
      </c>
      <c r="E64" s="2" t="s">
        <v>98</v>
      </c>
    </row>
    <row r="65" spans="1:5" ht="19.5" thickBot="1" x14ac:dyDescent="0.35">
      <c r="A65" s="2" t="s">
        <v>45</v>
      </c>
      <c r="B65" s="2">
        <v>2</v>
      </c>
      <c r="C65" s="2" t="s">
        <v>75</v>
      </c>
      <c r="D65" s="2">
        <v>31.9</v>
      </c>
      <c r="E65" s="2">
        <v>4500</v>
      </c>
    </row>
    <row r="66" spans="1:5" ht="19.5" thickBot="1" x14ac:dyDescent="0.35">
      <c r="A66" s="2" t="s">
        <v>45</v>
      </c>
      <c r="B66" s="2">
        <v>3.5</v>
      </c>
      <c r="C66" s="2" t="s">
        <v>75</v>
      </c>
      <c r="D66" s="2">
        <f>51.5 + 56.8 + 29.9</f>
        <v>138.19999999999999</v>
      </c>
      <c r="E66" s="2">
        <v>4500</v>
      </c>
    </row>
    <row r="67" spans="1:5" ht="19.5" thickBot="1" x14ac:dyDescent="0.35">
      <c r="A67" s="2" t="s">
        <v>57</v>
      </c>
      <c r="B67" s="2">
        <v>0.6</v>
      </c>
      <c r="C67" s="2" t="s">
        <v>97</v>
      </c>
      <c r="D67" s="2" t="s">
        <v>59</v>
      </c>
      <c r="E67" s="30">
        <v>11000</v>
      </c>
    </row>
    <row r="68" spans="1:5" ht="19.5" thickBot="1" x14ac:dyDescent="0.35">
      <c r="A68" s="2" t="s">
        <v>57</v>
      </c>
      <c r="B68" s="2">
        <v>0.8</v>
      </c>
      <c r="C68" s="2" t="s">
        <v>97</v>
      </c>
      <c r="D68" s="2" t="s">
        <v>56</v>
      </c>
      <c r="E68" s="2">
        <v>9000</v>
      </c>
    </row>
    <row r="69" spans="1:5" ht="19.5" thickBot="1" x14ac:dyDescent="0.35">
      <c r="A69" s="2" t="s">
        <v>57</v>
      </c>
      <c r="B69" s="2">
        <v>1.2</v>
      </c>
      <c r="C69" s="2" t="s">
        <v>97</v>
      </c>
      <c r="D69" s="2">
        <f>5.1 + 5.5 + 1.8 + 2.5</f>
        <v>14.9</v>
      </c>
      <c r="E69" s="2">
        <v>6000</v>
      </c>
    </row>
    <row r="70" spans="1:5" ht="19.5" thickBot="1" x14ac:dyDescent="0.35">
      <c r="A70" s="2" t="s">
        <v>57</v>
      </c>
      <c r="B70" s="2">
        <v>1</v>
      </c>
      <c r="C70" s="2" t="s">
        <v>97</v>
      </c>
      <c r="D70" s="2">
        <v>100.95</v>
      </c>
      <c r="E70" s="18">
        <v>6000</v>
      </c>
    </row>
    <row r="71" spans="1:5" ht="19.5" thickBot="1" x14ac:dyDescent="0.35">
      <c r="A71" s="2" t="s">
        <v>57</v>
      </c>
      <c r="B71" s="2">
        <v>1.2</v>
      </c>
      <c r="C71" s="2" t="s">
        <v>97</v>
      </c>
      <c r="D71" s="2" t="s">
        <v>58</v>
      </c>
      <c r="E71" s="2">
        <v>6000</v>
      </c>
    </row>
    <row r="72" spans="1:5" ht="19.5" thickBot="1" x14ac:dyDescent="0.35">
      <c r="A72" s="2" t="s">
        <v>57</v>
      </c>
      <c r="B72" s="2">
        <v>1.6</v>
      </c>
      <c r="C72" s="2" t="s">
        <v>97</v>
      </c>
      <c r="D72" s="2">
        <v>8.9</v>
      </c>
      <c r="E72" s="2">
        <v>6000</v>
      </c>
    </row>
    <row r="73" spans="1:5" ht="19.5" thickBot="1" x14ac:dyDescent="0.35">
      <c r="A73" s="2" t="s">
        <v>32</v>
      </c>
      <c r="B73" s="2">
        <v>1.2</v>
      </c>
      <c r="C73" s="2" t="s">
        <v>79</v>
      </c>
      <c r="D73" s="2">
        <f>18.2 + 18.1</f>
        <v>36.299999999999997</v>
      </c>
      <c r="E73" s="2">
        <v>4700</v>
      </c>
    </row>
    <row r="74" spans="1:5" ht="19.5" thickBot="1" x14ac:dyDescent="0.35">
      <c r="A74" s="2" t="s">
        <v>32</v>
      </c>
      <c r="B74" s="2">
        <v>3</v>
      </c>
      <c r="C74" s="2" t="s">
        <v>79</v>
      </c>
      <c r="D74" s="2">
        <v>22.1</v>
      </c>
      <c r="E74" s="2">
        <v>4700</v>
      </c>
    </row>
    <row r="75" spans="1:5" ht="19.5" thickBot="1" x14ac:dyDescent="0.35">
      <c r="A75" s="2" t="s">
        <v>53</v>
      </c>
      <c r="B75" s="2">
        <v>1</v>
      </c>
      <c r="C75" s="2"/>
      <c r="D75" s="2">
        <v>16.8</v>
      </c>
      <c r="E75" s="2">
        <v>7500</v>
      </c>
    </row>
    <row r="76" spans="1:5" ht="19.5" thickBot="1" x14ac:dyDescent="0.35">
      <c r="A76" s="2" t="s">
        <v>33</v>
      </c>
      <c r="B76" s="2">
        <v>1</v>
      </c>
      <c r="C76" s="2" t="s">
        <v>108</v>
      </c>
      <c r="D76" s="2">
        <v>11.4</v>
      </c>
      <c r="E76" s="2">
        <v>8000</v>
      </c>
    </row>
    <row r="77" spans="1:5" ht="19.5" thickBot="1" x14ac:dyDescent="0.35">
      <c r="A77" s="2" t="s">
        <v>33</v>
      </c>
      <c r="B77" s="2">
        <v>1.2</v>
      </c>
      <c r="C77" s="2" t="s">
        <v>108</v>
      </c>
      <c r="D77" s="2">
        <v>4.9000000000000004</v>
      </c>
      <c r="E77" s="2">
        <v>8000</v>
      </c>
    </row>
    <row r="78" spans="1:5" ht="19.5" thickBot="1" x14ac:dyDescent="0.35">
      <c r="A78" s="2" t="s">
        <v>7</v>
      </c>
      <c r="B78" s="2">
        <v>1.6</v>
      </c>
      <c r="C78" s="2" t="s">
        <v>100</v>
      </c>
      <c r="D78" s="2" t="s">
        <v>44</v>
      </c>
      <c r="E78" s="2" t="s">
        <v>98</v>
      </c>
    </row>
    <row r="79" spans="1:5" ht="19.5" thickBot="1" x14ac:dyDescent="0.35">
      <c r="A79" s="2" t="s">
        <v>113</v>
      </c>
      <c r="B79" s="2">
        <v>1.6</v>
      </c>
      <c r="C79" s="2" t="s">
        <v>114</v>
      </c>
      <c r="D79" s="2">
        <v>90</v>
      </c>
      <c r="E79" s="30">
        <v>18000</v>
      </c>
    </row>
    <row r="80" spans="1:5" ht="19.5" thickBot="1" x14ac:dyDescent="0.35">
      <c r="A80" s="2" t="s">
        <v>61</v>
      </c>
      <c r="B80" s="2">
        <v>0.3</v>
      </c>
      <c r="C80" s="2" t="s">
        <v>102</v>
      </c>
      <c r="D80" s="2">
        <v>19.600000000000001</v>
      </c>
      <c r="E80" s="30">
        <v>27000</v>
      </c>
    </row>
    <row r="81" spans="1:5" ht="19.5" thickBot="1" x14ac:dyDescent="0.35">
      <c r="A81" s="2" t="s">
        <v>34</v>
      </c>
      <c r="B81" s="2">
        <v>1.2</v>
      </c>
      <c r="C81" s="2" t="s">
        <v>107</v>
      </c>
      <c r="D81" s="2">
        <v>5</v>
      </c>
      <c r="E81" s="2">
        <v>9000</v>
      </c>
    </row>
    <row r="82" spans="1:5" ht="19.5" thickBot="1" x14ac:dyDescent="0.35">
      <c r="A82" s="2" t="s">
        <v>34</v>
      </c>
      <c r="B82" s="2">
        <v>1.6</v>
      </c>
      <c r="C82" s="2" t="s">
        <v>107</v>
      </c>
      <c r="D82" s="2" t="s">
        <v>44</v>
      </c>
      <c r="E82" s="2" t="s">
        <v>98</v>
      </c>
    </row>
    <row r="83" spans="1:5" ht="19.5" thickBot="1" x14ac:dyDescent="0.35">
      <c r="A83" s="2" t="s">
        <v>35</v>
      </c>
      <c r="B83" s="2">
        <v>3</v>
      </c>
      <c r="C83" s="2" t="s">
        <v>99</v>
      </c>
      <c r="D83" s="2">
        <v>15.8</v>
      </c>
      <c r="E83" s="2">
        <v>1000</v>
      </c>
    </row>
    <row r="84" spans="1:5" ht="19.5" thickBot="1" x14ac:dyDescent="0.35">
      <c r="A84" s="2" t="s">
        <v>36</v>
      </c>
      <c r="B84" s="2">
        <v>1.2</v>
      </c>
      <c r="C84" s="2" t="s">
        <v>104</v>
      </c>
      <c r="D84" s="2">
        <f>10.4 + 3.3 + 6.8</f>
        <v>20.5</v>
      </c>
      <c r="E84" s="2">
        <v>2800</v>
      </c>
    </row>
    <row r="85" spans="1:5" ht="19.5" thickBot="1" x14ac:dyDescent="0.35">
      <c r="A85" s="2" t="s">
        <v>37</v>
      </c>
      <c r="B85" s="2">
        <v>1.2</v>
      </c>
      <c r="C85" s="2" t="s">
        <v>99</v>
      </c>
      <c r="D85" s="2">
        <v>15</v>
      </c>
      <c r="E85" s="2">
        <v>1000</v>
      </c>
    </row>
    <row r="86" spans="1:5" ht="19.5" thickBot="1" x14ac:dyDescent="0.35">
      <c r="A86" s="2" t="s">
        <v>38</v>
      </c>
      <c r="B86" s="2">
        <v>2</v>
      </c>
      <c r="C86" s="2" t="s">
        <v>99</v>
      </c>
      <c r="D86" s="2">
        <v>15</v>
      </c>
      <c r="E86" s="2">
        <v>1000</v>
      </c>
    </row>
    <row r="87" spans="1:5" ht="19.5" thickBot="1" x14ac:dyDescent="0.35">
      <c r="A87" s="2" t="s">
        <v>60</v>
      </c>
      <c r="B87" s="2">
        <v>1.6</v>
      </c>
      <c r="C87" s="2" t="s">
        <v>110</v>
      </c>
      <c r="D87" s="2">
        <v>18.8</v>
      </c>
      <c r="E87" s="18">
        <v>5000</v>
      </c>
    </row>
    <row r="88" spans="1:5" ht="19.5" thickBot="1" x14ac:dyDescent="0.35">
      <c r="A88" s="2" t="s">
        <v>39</v>
      </c>
      <c r="B88" s="2">
        <v>1.2</v>
      </c>
      <c r="C88" s="2" t="s">
        <v>101</v>
      </c>
      <c r="D88" s="2">
        <v>10.6</v>
      </c>
      <c r="E88" s="30">
        <v>14000</v>
      </c>
    </row>
    <row r="89" spans="1:5" ht="19.5" thickBot="1" x14ac:dyDescent="0.35">
      <c r="A89" s="2" t="s">
        <v>40</v>
      </c>
      <c r="B89" s="2">
        <v>1</v>
      </c>
      <c r="C89" s="2" t="s">
        <v>103</v>
      </c>
      <c r="D89" s="2">
        <f>27.3 + 8.4 + 7.1 + 1.9 + 11.6</f>
        <v>56.300000000000004</v>
      </c>
      <c r="E89" s="30">
        <v>16000</v>
      </c>
    </row>
    <row r="90" spans="1:5" ht="19.5" thickBot="1" x14ac:dyDescent="0.35">
      <c r="A90" s="2" t="s">
        <v>41</v>
      </c>
      <c r="B90" s="2">
        <v>8</v>
      </c>
      <c r="C90" s="2" t="s">
        <v>109</v>
      </c>
      <c r="D90" s="2">
        <v>13.3</v>
      </c>
      <c r="E90" s="2">
        <v>400</v>
      </c>
    </row>
    <row r="91" spans="1:5" ht="19.5" thickBot="1" x14ac:dyDescent="0.35">
      <c r="A91" s="2" t="s">
        <v>116</v>
      </c>
      <c r="B91" s="2">
        <v>1</v>
      </c>
      <c r="C91" s="2" t="s">
        <v>115</v>
      </c>
      <c r="D91" s="2">
        <v>100</v>
      </c>
      <c r="E91" s="2">
        <v>630</v>
      </c>
    </row>
    <row r="92" spans="1:5" ht="19.5" thickBot="1" x14ac:dyDescent="0.35">
      <c r="A92" s="2" t="s">
        <v>116</v>
      </c>
      <c r="B92" s="2">
        <v>1.2</v>
      </c>
      <c r="C92" s="2" t="s">
        <v>115</v>
      </c>
      <c r="D92" s="2">
        <v>100</v>
      </c>
      <c r="E92" s="2">
        <v>630</v>
      </c>
    </row>
    <row r="93" spans="1:5" ht="19.5" thickBot="1" x14ac:dyDescent="0.35">
      <c r="A93" s="2" t="s">
        <v>116</v>
      </c>
      <c r="B93" s="5">
        <v>1.6</v>
      </c>
      <c r="C93" s="2" t="s">
        <v>115</v>
      </c>
      <c r="D93" s="2">
        <v>100</v>
      </c>
      <c r="E93" s="18">
        <v>630</v>
      </c>
    </row>
    <row r="94" spans="1:5" ht="19.5" thickBot="1" x14ac:dyDescent="0.35">
      <c r="A94" s="2" t="s">
        <v>117</v>
      </c>
      <c r="B94" s="2">
        <v>0.5</v>
      </c>
      <c r="C94" s="2" t="s">
        <v>115</v>
      </c>
      <c r="D94" s="2">
        <f>27.9 + 27.1 + 31 + 32.1 + 31.7-31.7</f>
        <v>118.09999999999998</v>
      </c>
      <c r="E94" s="2">
        <v>630</v>
      </c>
    </row>
    <row r="95" spans="1:5" ht="19.5" thickBot="1" x14ac:dyDescent="0.35">
      <c r="A95" s="2" t="s">
        <v>117</v>
      </c>
      <c r="B95" s="2">
        <v>0.8</v>
      </c>
      <c r="C95" s="2" t="s">
        <v>115</v>
      </c>
      <c r="D95" s="2">
        <v>200</v>
      </c>
      <c r="E95" s="2">
        <v>630</v>
      </c>
    </row>
    <row r="96" spans="1:5" ht="19.5" thickBot="1" x14ac:dyDescent="0.35">
      <c r="A96" s="2" t="s">
        <v>117</v>
      </c>
      <c r="B96" s="2">
        <v>2</v>
      </c>
      <c r="C96" s="2" t="s">
        <v>115</v>
      </c>
      <c r="D96" s="2">
        <v>80</v>
      </c>
      <c r="E96" s="2">
        <v>630</v>
      </c>
    </row>
    <row r="97" spans="1:5" ht="19.5" thickBot="1" x14ac:dyDescent="0.35">
      <c r="A97" s="2" t="s">
        <v>42</v>
      </c>
      <c r="B97" s="2">
        <v>1.2</v>
      </c>
      <c r="C97" s="2"/>
      <c r="D97" s="2">
        <v>5</v>
      </c>
      <c r="E97" s="2">
        <v>630</v>
      </c>
    </row>
    <row r="98" spans="1:5" ht="19.5" thickBot="1" x14ac:dyDescent="0.35">
      <c r="A98" s="2" t="s">
        <v>112</v>
      </c>
      <c r="B98" s="9">
        <v>1.6</v>
      </c>
      <c r="C98" s="9" t="s">
        <v>111</v>
      </c>
      <c r="D98" s="9">
        <v>15</v>
      </c>
      <c r="E98" s="31">
        <v>12000</v>
      </c>
    </row>
    <row r="99" spans="1:5" ht="19.5" thickBot="1" x14ac:dyDescent="0.35">
      <c r="A99" s="2" t="s">
        <v>106</v>
      </c>
      <c r="B99" s="3">
        <v>1.6</v>
      </c>
      <c r="C99" s="3" t="s">
        <v>105</v>
      </c>
      <c r="D99" s="3">
        <v>15</v>
      </c>
      <c r="E99" s="30">
        <v>12000</v>
      </c>
    </row>
    <row r="100" spans="1:5" ht="19.5" thickBot="1" x14ac:dyDescent="0.35">
      <c r="A100" s="19" t="s">
        <v>71</v>
      </c>
      <c r="B100" s="20"/>
      <c r="C100" s="20"/>
      <c r="D100" s="21"/>
      <c r="E100" s="22"/>
    </row>
    <row r="101" spans="1:5" ht="19.5" customHeight="1" thickBot="1" x14ac:dyDescent="0.35">
      <c r="A101" s="2" t="s">
        <v>72</v>
      </c>
      <c r="B101" s="2">
        <v>0.5</v>
      </c>
      <c r="C101" s="2" t="s">
        <v>120</v>
      </c>
      <c r="D101" s="2">
        <v>5</v>
      </c>
      <c r="E101" s="30">
        <v>23000</v>
      </c>
    </row>
    <row r="102" spans="1:5" ht="19.5" customHeight="1" thickBot="1" x14ac:dyDescent="0.35">
      <c r="A102" s="12"/>
      <c r="B102" s="12"/>
      <c r="C102" s="12"/>
      <c r="D102" s="12"/>
      <c r="E102" s="2"/>
    </row>
    <row r="103" spans="1:5" ht="19.5" customHeight="1" thickBot="1" x14ac:dyDescent="0.35">
      <c r="A103" s="12"/>
      <c r="B103" s="12"/>
      <c r="C103" s="12"/>
      <c r="D103" s="12"/>
      <c r="E103" s="2"/>
    </row>
    <row r="104" spans="1:5" ht="19.5" customHeight="1" thickBot="1" x14ac:dyDescent="0.35">
      <c r="A104" s="12"/>
      <c r="B104" s="12"/>
      <c r="C104" s="12"/>
      <c r="D104" s="12"/>
      <c r="E104" s="2"/>
    </row>
    <row r="105" spans="1:5" ht="19.5" customHeight="1" thickBot="1" x14ac:dyDescent="0.35">
      <c r="A105" s="12"/>
      <c r="B105" s="12"/>
      <c r="C105" s="12"/>
      <c r="D105" s="12"/>
      <c r="E105" s="2"/>
    </row>
    <row r="106" spans="1:5" ht="19.5" customHeight="1" thickBot="1" x14ac:dyDescent="0.35">
      <c r="A106" s="12"/>
      <c r="B106" s="12"/>
      <c r="C106" s="12"/>
      <c r="D106" s="12"/>
      <c r="E106" s="2"/>
    </row>
    <row r="107" spans="1:5" ht="19.5" customHeight="1" thickBot="1" x14ac:dyDescent="0.35">
      <c r="A107" s="12"/>
      <c r="B107" s="12"/>
      <c r="C107" s="12"/>
      <c r="D107" s="12"/>
      <c r="E107" s="2"/>
    </row>
  </sheetData>
  <mergeCells count="6">
    <mergeCell ref="A100:E100"/>
    <mergeCell ref="A1:E1"/>
    <mergeCell ref="A36:E36"/>
    <mergeCell ref="A46:E46"/>
    <mergeCell ref="A20:E20"/>
    <mergeCell ref="A3:E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Остатки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Николай</cp:lastModifiedBy>
  <dcterms:created xsi:type="dcterms:W3CDTF">2023-09-29T07:54:49Z</dcterms:created>
  <dcterms:modified xsi:type="dcterms:W3CDTF">2024-01-18T11:20:41Z</dcterms:modified>
</cp:coreProperties>
</file>